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12. zasedání\"/>
    </mc:Choice>
  </mc:AlternateContent>
  <bookViews>
    <workbookView xWindow="0" yWindow="0" windowWidth="23040" windowHeight="10116"/>
  </bookViews>
  <sheets>
    <sheet name="propagace" sheetId="1" r:id="rId1"/>
    <sheet name="IH" sheetId="2" r:id="rId2"/>
    <sheet name="JK" sheetId="3" r:id="rId3"/>
    <sheet name="PB" sheetId="4" r:id="rId4"/>
    <sheet name="PM" sheetId="5" r:id="rId5"/>
    <sheet name="RN" sheetId="6" r:id="rId6"/>
    <sheet name="ZK" sheetId="7" r:id="rId7"/>
  </sheets>
  <definedNames>
    <definedName name="_xlnm.Print_Area" localSheetId="0">propagace!$A$1:$Z$11</definedName>
  </definedNames>
  <calcPr calcId="162913" concurrentCalc="0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P13" i="7"/>
  <c r="P14" i="7"/>
  <c r="P13" i="6"/>
  <c r="P14" i="6"/>
  <c r="P13" i="5"/>
  <c r="P14" i="5"/>
  <c r="P14" i="4"/>
  <c r="P13" i="4"/>
  <c r="P14" i="2"/>
  <c r="P13" i="2"/>
  <c r="P13" i="3"/>
  <c r="P14" i="3"/>
  <c r="Y13" i="1"/>
  <c r="P13" i="1"/>
  <c r="P14" i="1"/>
  <c r="Y12" i="1"/>
  <c r="P12" i="7"/>
  <c r="H12" i="7"/>
  <c r="P12" i="6"/>
  <c r="H12" i="6"/>
  <c r="P12" i="5"/>
  <c r="H12" i="5"/>
  <c r="P12" i="4"/>
  <c r="H12" i="4"/>
  <c r="P12" i="3"/>
  <c r="H12" i="3"/>
  <c r="P12" i="2"/>
  <c r="H12" i="2"/>
  <c r="Q16" i="1"/>
  <c r="P12" i="1"/>
  <c r="H12" i="1"/>
</calcChain>
</file>

<file path=xl/sharedStrings.xml><?xml version="1.0" encoding="utf-8"?>
<sst xmlns="http://schemas.openxmlformats.org/spreadsheetml/2006/main" count="325" uniqueCount="57">
  <si>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</si>
  <si>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</si>
  <si>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</si>
  <si>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</si>
  <si>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</si>
  <si>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</si>
  <si>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</si>
  <si>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</si>
  <si>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</si>
  <si>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</si>
  <si>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</si>
  <si>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</si>
  <si>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</si>
  <si>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</si>
  <si>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</si>
  <si>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</si>
  <si>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</si>
  <si>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</si>
  <si>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</si>
  <si>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</si>
  <si>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</si>
  <si>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</si>
  <si>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celkový rozpočet projektu</t>
  </si>
  <si>
    <t>názve projektu</t>
  </si>
  <si>
    <t>max. podíl dotace na celkových nákladech projektu</t>
  </si>
  <si>
    <t>zbývá</t>
  </si>
  <si>
    <t>Přínos a význam pro českou a evropskou kinematografii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</si>
  <si>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5. propagace českého kinematografického díla</t>
    </r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</si>
  <si>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</t>
    </r>
  </si>
  <si>
    <t>Hodnota a význam díla nebo projektu</t>
  </si>
  <si>
    <t>Personální zajištění díla nebo projektu</t>
  </si>
  <si>
    <t xml:space="preserve">Realizační strategie </t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</si>
  <si>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3 000 000 Kč</t>
    </r>
  </si>
  <si>
    <t>Účast českých filmů na zahraničních festivalech nebo při nominacích na mezinárodní ceny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</si>
  <si>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2017-5-1-1</t>
    </r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</si>
  <si>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17. února 2017 do 31. ledna 2018</t>
    </r>
  </si>
  <si>
    <t xml:space="preserve">                                                        do 6-ti měsíců po realizaci festivalu/udělování cen</t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</si>
  <si>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 o podporu kinematografie, nejpozději však  </t>
    </r>
  </si>
  <si>
    <t>Cíle podpory kinematografie a kritéria Rady při hodnocení žádosti o podporu ve smyslu § 13 odst. 1 písm. b) zákona o audiovizi</t>
  </si>
  <si>
    <t xml:space="preserve">Podpora je určeně pro jednotlivá česká kinematografická díla (ve smyslu § 2 odst. 1 písm. f) zákona o audiovizi) a jejich účast na nejvýznamnějších </t>
  </si>
  <si>
    <t>mezinárodních filmových festivalech v zahraničí nebo při nominacích na nejprestižnější mezinárodní ceny.</t>
  </si>
  <si>
    <t>1762/2017</t>
  </si>
  <si>
    <t>NEGATIV s.r.o.</t>
  </si>
  <si>
    <t>Bába z ledu na Tribeca FF</t>
  </si>
  <si>
    <t>ne</t>
  </si>
  <si>
    <t>dotace</t>
  </si>
  <si>
    <t>1793/2017</t>
  </si>
  <si>
    <t>endorfilm s.r.o.</t>
  </si>
  <si>
    <t>OUT Cannes</t>
  </si>
  <si>
    <t>1822/2017</t>
  </si>
  <si>
    <t>MasterFilm s.r.o.</t>
  </si>
  <si>
    <t>Plody Mraků na festivalu v Annecy</t>
  </si>
  <si>
    <t>ano</t>
  </si>
  <si>
    <t>28.11.2017</t>
  </si>
  <si>
    <t>30.7.2017</t>
  </si>
  <si>
    <t>30.11.2017</t>
  </si>
  <si>
    <t>radní nebodovala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</si>
</sst>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</borders>
  <cellStyleXfs count="3">
    <xf numFmtId="0" fontId="0" fillId="0" borderId="0"/>
    <xf numFmtId="0" fontId="4" fillId="0" borderId="0" applyFill="0" applyProtection="0"/>
    <xf numFmtId="0" fontId="5" fillId="0" borderId="0" applyFill="0" applyProtection="0"/>
  </cellStyleXfs>
  <cellXfs count="26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3" fontId="2" fillId="2" borderId="0" xfId="0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 applyProtection="1">
      <alignment horizontal="left" vertical="top"/>
    </xf>
    <xf numFmtId="4" fontId="2" fillId="2" borderId="1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3" fontId="2" fillId="2" borderId="3" xfId="0" applyNumberFormat="1" applyFont="1" applyFill="1" applyBorder="1" applyAlignment="1">
      <alignment horizontal="left" vertical="top"/>
    </xf>
    <xf numFmtId="3" fontId="2" fillId="2" borderId="3" xfId="0" applyNumberFormat="1" applyFont="1" applyFill="1" applyBorder="1" applyAlignment="1">
      <alignment horizontal="right" vertical="top"/>
    </xf>
    <xf numFmtId="3" fontId="2" fillId="2" borderId="3" xfId="0" applyNumberFormat="1" applyFont="1" applyFill="1" applyBorder="1" applyAlignment="1">
      <alignment horizontal="center" vertical="top"/>
    </xf>
    <xf numFmtId="10" fontId="2" fillId="2" borderId="0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9" fontId="2" fillId="2" borderId="1" xfId="0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 applyAlignment="1">
      <alignment horizontal="center" vertical="top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"/>
  <sheetViews>
    <sheetView tabSelected="1" zoomScale="90" zoomScaleNormal="90" workbookViewId="0">
      <selection activeCell="X19" sqref="X19"/>
    </sheetView>
  </sheetViews>
  <sheetFormatPr defaultColWidth="9.109375" defaultRowHeight="12" x14ac:dyDescent="0.3"/>
  <cols>
    <col min="1" max="1" width="9.33203125" style="1" customWidth="1"/>
    <col min="2" max="2" width="24.33203125" style="1" customWidth="1"/>
    <col min="3" max="3" width="28.332031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bestFit="1" customWidth="1"/>
    <col min="24" max="24" width="13.33203125" style="1" customWidth="1"/>
    <col min="25" max="25" width="10" style="1" customWidth="1"/>
    <col min="26" max="26" width="9.109375" style="1" customWidth="1"/>
    <col min="27" max="16384" width="9.109375" style="1"/>
  </cols>
  <sheetData>
    <row r="1" spans="1:26" ht="35.25" customHeight="1" x14ac:dyDescent="0.3">
      <c r="A1" s="2" t="s">
        <v>33</v>
      </c>
    </row>
    <row r="2" spans="1:26" ht="12.6" x14ac:dyDescent="0.3">
      <c r="A2" s="1" t="s">
        <v>34</v>
      </c>
      <c r="I2" s="9" t="s">
        <v>38</v>
      </c>
    </row>
    <row r="3" spans="1:26" ht="12.6" x14ac:dyDescent="0.3">
      <c r="A3" s="1" t="s">
        <v>27</v>
      </c>
    </row>
    <row r="4" spans="1:26" ht="12.6" x14ac:dyDescent="0.3">
      <c r="A4" s="1" t="s">
        <v>35</v>
      </c>
      <c r="I4" s="10" t="s">
        <v>39</v>
      </c>
    </row>
    <row r="5" spans="1:26" ht="12.6" x14ac:dyDescent="0.3">
      <c r="A5" s="1" t="s">
        <v>32</v>
      </c>
      <c r="I5" s="10" t="s">
        <v>40</v>
      </c>
    </row>
    <row r="6" spans="1:26" ht="12.6" x14ac:dyDescent="0.3">
      <c r="A6" s="1" t="s">
        <v>37</v>
      </c>
      <c r="I6" s="10"/>
    </row>
    <row r="7" spans="1:26" x14ac:dyDescent="0.3">
      <c r="A7" s="1" t="s">
        <v>36</v>
      </c>
    </row>
    <row r="8" spans="1:26" ht="12.6" x14ac:dyDescent="0.3">
      <c r="A8" s="1" t="s">
        <v>28</v>
      </c>
    </row>
    <row r="10" spans="1:26" ht="100.8" x14ac:dyDescent="0.3">
      <c r="A10" s="3" t="s">
        <v>0</v>
      </c>
      <c r="B10" s="3" t="s">
        <v>1</v>
      </c>
      <c r="C10" s="3" t="s">
        <v>23</v>
      </c>
      <c r="D10" s="3" t="s">
        <v>22</v>
      </c>
      <c r="E10" s="3" t="s">
        <v>2</v>
      </c>
      <c r="F10" s="3" t="s">
        <v>3</v>
      </c>
      <c r="G10" s="3" t="s">
        <v>4</v>
      </c>
      <c r="H10" s="3" t="s">
        <v>5</v>
      </c>
      <c r="I10" s="15" t="s">
        <v>29</v>
      </c>
      <c r="J10" s="15" t="s">
        <v>30</v>
      </c>
      <c r="K10" s="15" t="s">
        <v>26</v>
      </c>
      <c r="L10" s="15" t="s">
        <v>6</v>
      </c>
      <c r="M10" s="15" t="s">
        <v>7</v>
      </c>
      <c r="N10" s="15" t="s">
        <v>31</v>
      </c>
      <c r="O10" s="15" t="s">
        <v>8</v>
      </c>
      <c r="P10" s="3" t="s">
        <v>9</v>
      </c>
      <c r="Q10" s="3" t="s">
        <v>10</v>
      </c>
      <c r="R10" s="3" t="s">
        <v>11</v>
      </c>
      <c r="S10" s="3" t="s">
        <v>12</v>
      </c>
      <c r="T10" s="3" t="s">
        <v>13</v>
      </c>
      <c r="U10" s="3" t="s">
        <v>14</v>
      </c>
      <c r="V10" s="3" t="s">
        <v>15</v>
      </c>
      <c r="W10" s="3" t="s">
        <v>16</v>
      </c>
      <c r="X10" s="3" t="s">
        <v>17</v>
      </c>
      <c r="Y10" s="3" t="s">
        <v>24</v>
      </c>
    </row>
    <row r="11" spans="1:26" x14ac:dyDescent="0.3">
      <c r="A11" s="8"/>
      <c r="B11" s="8"/>
      <c r="C11" s="8"/>
      <c r="D11" s="8"/>
      <c r="E11" s="8"/>
      <c r="F11" s="5"/>
      <c r="G11" s="5"/>
      <c r="H11" s="5"/>
      <c r="I11" s="16" t="s">
        <v>18</v>
      </c>
      <c r="J11" s="4" t="s">
        <v>19</v>
      </c>
      <c r="K11" s="4" t="s">
        <v>19</v>
      </c>
      <c r="L11" s="4" t="s">
        <v>20</v>
      </c>
      <c r="M11" s="4" t="s">
        <v>21</v>
      </c>
      <c r="N11" s="4" t="s">
        <v>19</v>
      </c>
      <c r="O11" s="4" t="s">
        <v>21</v>
      </c>
      <c r="P11" s="5"/>
      <c r="Q11" s="4"/>
      <c r="R11" s="4"/>
      <c r="S11" s="4"/>
      <c r="T11" s="4"/>
      <c r="U11" s="6"/>
      <c r="V11" s="6"/>
      <c r="W11" s="7"/>
      <c r="X11" s="4"/>
      <c r="Y11" s="8"/>
    </row>
    <row r="12" spans="1:26" x14ac:dyDescent="0.3">
      <c r="A12" s="17" t="s">
        <v>41</v>
      </c>
      <c r="B12" s="17" t="s">
        <v>42</v>
      </c>
      <c r="C12" s="17" t="s">
        <v>43</v>
      </c>
      <c r="D12" s="19">
        <v>456000</v>
      </c>
      <c r="E12" s="19">
        <v>150000</v>
      </c>
      <c r="F12" s="20">
        <v>60</v>
      </c>
      <c r="G12" s="20">
        <v>39</v>
      </c>
      <c r="H12" s="18">
        <f t="shared" ref="H12" si="0">SUM(F12:G12)</f>
        <v>99</v>
      </c>
      <c r="I12" s="13">
        <v>25.833300000000001</v>
      </c>
      <c r="J12" s="13">
        <v>13.5</v>
      </c>
      <c r="K12" s="13">
        <v>13</v>
      </c>
      <c r="L12" s="13">
        <v>5</v>
      </c>
      <c r="M12" s="13">
        <v>8.6667000000000005</v>
      </c>
      <c r="N12" s="13">
        <v>13</v>
      </c>
      <c r="O12" s="13">
        <v>9.8332999999999995</v>
      </c>
      <c r="P12" s="14">
        <f t="shared" ref="P12:P14" si="1">SUM(I12:O12)</f>
        <v>88.833299999999994</v>
      </c>
      <c r="Q12" s="22">
        <v>150000</v>
      </c>
      <c r="R12" s="23" t="s">
        <v>45</v>
      </c>
      <c r="S12" s="23" t="s">
        <v>44</v>
      </c>
      <c r="T12" s="24" t="s">
        <v>44</v>
      </c>
      <c r="U12" s="24">
        <v>0.33</v>
      </c>
      <c r="V12" s="24">
        <v>0.5</v>
      </c>
      <c r="W12" s="25">
        <v>42886</v>
      </c>
      <c r="X12" s="25">
        <v>43008</v>
      </c>
      <c r="Y12" s="24">
        <f>Q12/(0.7*D12)</f>
        <v>0.46992481203007519</v>
      </c>
      <c r="Z12" s="21"/>
    </row>
    <row r="13" spans="1:26" x14ac:dyDescent="0.3">
      <c r="A13" s="17" t="s">
        <v>46</v>
      </c>
      <c r="B13" s="17" t="s">
        <v>47</v>
      </c>
      <c r="C13" s="17" t="s">
        <v>48</v>
      </c>
      <c r="D13" s="19">
        <v>1334397</v>
      </c>
      <c r="E13" s="19">
        <v>320000</v>
      </c>
      <c r="F13" s="20">
        <v>56</v>
      </c>
      <c r="G13" s="20">
        <v>33</v>
      </c>
      <c r="H13" s="18">
        <v>89</v>
      </c>
      <c r="I13" s="13">
        <v>23</v>
      </c>
      <c r="J13" s="13">
        <v>12.8</v>
      </c>
      <c r="K13" s="13">
        <v>12</v>
      </c>
      <c r="L13" s="13">
        <v>5</v>
      </c>
      <c r="M13" s="13">
        <v>8</v>
      </c>
      <c r="N13" s="13">
        <v>12.6</v>
      </c>
      <c r="O13" s="13">
        <v>9.8000000000000007</v>
      </c>
      <c r="P13" s="14">
        <f t="shared" si="1"/>
        <v>83.199999999999989</v>
      </c>
      <c r="Q13" s="22">
        <v>200000</v>
      </c>
      <c r="R13" s="23" t="s">
        <v>45</v>
      </c>
      <c r="S13" s="23" t="s">
        <v>52</v>
      </c>
      <c r="T13" s="24" t="s">
        <v>52</v>
      </c>
      <c r="U13" s="24">
        <v>0.7</v>
      </c>
      <c r="V13" s="24">
        <v>0.75</v>
      </c>
      <c r="W13" s="25" t="s">
        <v>53</v>
      </c>
      <c r="X13" s="25" t="s">
        <v>55</v>
      </c>
      <c r="Y13" s="24">
        <f>Q13/(0.7*D13)</f>
        <v>0.21411490412095183</v>
      </c>
      <c r="Z13" s="21"/>
    </row>
    <row r="14" spans="1:26" x14ac:dyDescent="0.3">
      <c r="A14" s="17" t="s">
        <v>49</v>
      </c>
      <c r="B14" s="17" t="s">
        <v>50</v>
      </c>
      <c r="C14" s="17" t="s">
        <v>51</v>
      </c>
      <c r="D14" s="19">
        <v>82283</v>
      </c>
      <c r="E14" s="19">
        <v>70000</v>
      </c>
      <c r="F14" s="20">
        <v>57</v>
      </c>
      <c r="G14" s="20">
        <v>0</v>
      </c>
      <c r="H14" s="18">
        <v>57</v>
      </c>
      <c r="I14" s="13">
        <v>24</v>
      </c>
      <c r="J14" s="13">
        <v>12.4</v>
      </c>
      <c r="K14" s="13">
        <v>12.8</v>
      </c>
      <c r="L14" s="13">
        <v>4.8</v>
      </c>
      <c r="M14" s="13">
        <v>9.1999999999999993</v>
      </c>
      <c r="N14" s="13">
        <v>13</v>
      </c>
      <c r="O14" s="13">
        <v>9.4</v>
      </c>
      <c r="P14" s="14">
        <f t="shared" si="1"/>
        <v>85.600000000000009</v>
      </c>
      <c r="Q14" s="22">
        <v>70000</v>
      </c>
      <c r="R14" s="23" t="s">
        <v>45</v>
      </c>
      <c r="S14" s="23" t="s">
        <v>52</v>
      </c>
      <c r="T14" s="24" t="s">
        <v>52</v>
      </c>
      <c r="U14" s="24">
        <v>0.85</v>
      </c>
      <c r="V14" s="24">
        <v>0.9</v>
      </c>
      <c r="W14" s="25" t="s">
        <v>54</v>
      </c>
      <c r="X14" s="25">
        <v>43039</v>
      </c>
      <c r="Y14" s="24">
        <v>0.9</v>
      </c>
      <c r="Z14" s="21"/>
    </row>
    <row r="15" spans="1:26" x14ac:dyDescent="0.3">
      <c r="E15" s="12"/>
      <c r="Q15" s="12">
        <f>SUM(Q12:Q14)</f>
        <v>420000</v>
      </c>
    </row>
    <row r="16" spans="1:26" x14ac:dyDescent="0.3">
      <c r="D16" s="11"/>
      <c r="E16" s="12"/>
      <c r="P16" s="1" t="s">
        <v>25</v>
      </c>
      <c r="Q16" s="12">
        <f>3000000-Q15</f>
        <v>2580000</v>
      </c>
    </row>
  </sheetData>
  <sheetProtection selectLockedCells="1" selectUnlockedCells="1"/>
  <sortState ref="A16:Z20">
    <sortCondition descending="1" ref="P16:P20"/>
  </sortState>
  <customSheetViews>
    <customSheetView guid="{DB8D12CF-4785-4380-997E-3DB321CA402A}" scale="60">
      <selection activeCell="N18" sqref="N18"/>
      <pageMargins left="0.7" right="0.7" top="0.78740157499999996" bottom="0.78740157499999996" header="0.3" footer="0.3"/>
      <pageSetup paperSize="9" orientation="portrait" r:id="rId1"/>
    </customSheetView>
  </customSheetViews>
  <dataValidations count="7">
    <dataValidation type="whole" allowBlank="1" showInputMessage="1" showErrorMessage="1" errorTitle="ZNOVU A LÉPE" error="To je móóóóóóc!!!!" sqref="I12:I14">
      <formula1>0</formula1>
      <formula2>30</formula2>
    </dataValidation>
    <dataValidation type="whole" showInputMessage="1" showErrorMessage="1" errorTitle="ZNOVU A LÉPE" error="To je móóóóóóc!!!!" sqref="J12:K14">
      <formula1>0</formula1>
      <formula2>15</formula2>
    </dataValidation>
    <dataValidation type="whole" allowBlank="1" showInputMessage="1" showErrorMessage="1" errorTitle="ZNOVU A LÉPE" error="To je móóóóóóc!!!!" sqref="L12:L14">
      <formula1>0</formula1>
      <formula2>5</formula2>
    </dataValidation>
    <dataValidation type="whole" showInputMessage="1" showErrorMessage="1" errorTitle="ZNOVU A LÉPE" error="To je móóóóóóc!!!!" sqref="M12:M14">
      <formula1>0</formula1>
      <formula2>10</formula2>
    </dataValidation>
    <dataValidation type="whole" showInputMessage="1" showErrorMessage="1" errorTitle="ZNOVU A LÉPE" error="To je móóóóóóc!!!!_x000a__x000a_" sqref="N12:N14">
      <formula1>0</formula1>
      <formula2>15</formula2>
    </dataValidation>
    <dataValidation type="whole" showInputMessage="1" showErrorMessage="1" errorTitle="ZNOVU A LÉPE" error="To je móóóóóóc!!!!_x000a__x000a_" sqref="O12:O14">
      <formula1>0</formula1>
      <formula2>10</formula2>
    </dataValidation>
    <dataValidation type="whole" showInputMessage="1" showErrorMessage="1" errorTitle="ZNOVU A LÉPE" error="To je móóóóóóc!!!!" sqref="P12:P14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48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Q15" sqref="Q15"/>
    </sheetView>
  </sheetViews>
  <sheetFormatPr defaultColWidth="9.109375" defaultRowHeight="12" x14ac:dyDescent="0.3"/>
  <cols>
    <col min="1" max="1" width="9.33203125" style="1" customWidth="1"/>
    <col min="2" max="2" width="24.33203125" style="1" customWidth="1"/>
    <col min="3" max="3" width="28.332031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17" ht="35.25" customHeight="1" x14ac:dyDescent="0.3">
      <c r="A1" s="2" t="s">
        <v>33</v>
      </c>
    </row>
    <row r="2" spans="1:17" ht="12.6" x14ac:dyDescent="0.3">
      <c r="A2" s="1" t="s">
        <v>34</v>
      </c>
      <c r="I2" s="9" t="s">
        <v>38</v>
      </c>
    </row>
    <row r="3" spans="1:17" ht="12.6" x14ac:dyDescent="0.3">
      <c r="A3" s="1" t="s">
        <v>27</v>
      </c>
    </row>
    <row r="4" spans="1:17" ht="12.6" x14ac:dyDescent="0.3">
      <c r="A4" s="1" t="s">
        <v>35</v>
      </c>
      <c r="I4" s="10" t="s">
        <v>39</v>
      </c>
    </row>
    <row r="5" spans="1:17" ht="12.6" x14ac:dyDescent="0.3">
      <c r="A5" s="1" t="s">
        <v>32</v>
      </c>
      <c r="I5" s="10" t="s">
        <v>40</v>
      </c>
    </row>
    <row r="6" spans="1:17" ht="12.6" x14ac:dyDescent="0.3">
      <c r="A6" s="1" t="s">
        <v>37</v>
      </c>
      <c r="I6" s="10"/>
    </row>
    <row r="7" spans="1:17" x14ac:dyDescent="0.3">
      <c r="A7" s="1" t="s">
        <v>36</v>
      </c>
    </row>
    <row r="8" spans="1:17" ht="12.6" x14ac:dyDescent="0.3">
      <c r="A8" s="1" t="s">
        <v>28</v>
      </c>
    </row>
    <row r="10" spans="1:17" ht="100.8" x14ac:dyDescent="0.3">
      <c r="A10" s="3" t="s">
        <v>0</v>
      </c>
      <c r="B10" s="3" t="s">
        <v>1</v>
      </c>
      <c r="C10" s="3" t="s">
        <v>23</v>
      </c>
      <c r="D10" s="3" t="s">
        <v>22</v>
      </c>
      <c r="E10" s="3" t="s">
        <v>2</v>
      </c>
      <c r="F10" s="3" t="s">
        <v>3</v>
      </c>
      <c r="G10" s="3" t="s">
        <v>4</v>
      </c>
      <c r="H10" s="3" t="s">
        <v>5</v>
      </c>
      <c r="I10" s="15" t="s">
        <v>29</v>
      </c>
      <c r="J10" s="15" t="s">
        <v>30</v>
      </c>
      <c r="K10" s="15" t="s">
        <v>26</v>
      </c>
      <c r="L10" s="15" t="s">
        <v>6</v>
      </c>
      <c r="M10" s="15" t="s">
        <v>7</v>
      </c>
      <c r="N10" s="15" t="s">
        <v>31</v>
      </c>
      <c r="O10" s="15" t="s">
        <v>8</v>
      </c>
      <c r="P10" s="3" t="s">
        <v>9</v>
      </c>
    </row>
    <row r="11" spans="1:17" x14ac:dyDescent="0.3">
      <c r="A11" s="8"/>
      <c r="B11" s="8"/>
      <c r="C11" s="8"/>
      <c r="D11" s="8"/>
      <c r="E11" s="8"/>
      <c r="F11" s="5"/>
      <c r="G11" s="5"/>
      <c r="H11" s="5"/>
      <c r="I11" s="16" t="s">
        <v>18</v>
      </c>
      <c r="J11" s="4" t="s">
        <v>19</v>
      </c>
      <c r="K11" s="4" t="s">
        <v>19</v>
      </c>
      <c r="L11" s="4" t="s">
        <v>20</v>
      </c>
      <c r="M11" s="4" t="s">
        <v>21</v>
      </c>
      <c r="N11" s="4" t="s">
        <v>19</v>
      </c>
      <c r="O11" s="4" t="s">
        <v>21</v>
      </c>
      <c r="P11" s="5"/>
    </row>
    <row r="12" spans="1:17" x14ac:dyDescent="0.3">
      <c r="A12" s="17" t="s">
        <v>41</v>
      </c>
      <c r="B12" s="17" t="s">
        <v>42</v>
      </c>
      <c r="C12" s="17" t="s">
        <v>43</v>
      </c>
      <c r="D12" s="19">
        <v>456000</v>
      </c>
      <c r="E12" s="19">
        <v>150000</v>
      </c>
      <c r="F12" s="20">
        <v>60</v>
      </c>
      <c r="G12" s="20">
        <v>39</v>
      </c>
      <c r="H12" s="18">
        <f t="shared" ref="H12" si="0">SUM(F12:G12)</f>
        <v>99</v>
      </c>
      <c r="I12" s="13">
        <v>28</v>
      </c>
      <c r="J12" s="13">
        <v>14</v>
      </c>
      <c r="K12" s="13">
        <v>13</v>
      </c>
      <c r="L12" s="13">
        <v>5</v>
      </c>
      <c r="M12" s="13">
        <v>10</v>
      </c>
      <c r="N12" s="13">
        <v>14</v>
      </c>
      <c r="O12" s="13">
        <v>10</v>
      </c>
      <c r="P12" s="14">
        <f t="shared" ref="P12:P14" si="1">SUM(I12:O12)</f>
        <v>94</v>
      </c>
      <c r="Q12" s="21"/>
    </row>
    <row r="13" spans="1:17" x14ac:dyDescent="0.3">
      <c r="A13" s="17" t="s">
        <v>46</v>
      </c>
      <c r="B13" s="17" t="s">
        <v>47</v>
      </c>
      <c r="C13" s="17" t="s">
        <v>48</v>
      </c>
      <c r="D13" s="19">
        <v>1334397</v>
      </c>
      <c r="E13" s="19">
        <v>320000</v>
      </c>
      <c r="F13" s="20">
        <v>56</v>
      </c>
      <c r="G13" s="20">
        <v>33</v>
      </c>
      <c r="H13" s="18">
        <v>89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4">
        <f t="shared" si="1"/>
        <v>0</v>
      </c>
      <c r="Q13" s="1" t="s">
        <v>56</v>
      </c>
    </row>
    <row r="14" spans="1:17" x14ac:dyDescent="0.3">
      <c r="A14" s="17" t="s">
        <v>49</v>
      </c>
      <c r="B14" s="17" t="s">
        <v>50</v>
      </c>
      <c r="C14" s="17" t="s">
        <v>51</v>
      </c>
      <c r="D14" s="19">
        <v>82283</v>
      </c>
      <c r="E14" s="19">
        <v>70000</v>
      </c>
      <c r="F14" s="20">
        <v>57</v>
      </c>
      <c r="G14" s="20">
        <v>0</v>
      </c>
      <c r="H14" s="18">
        <v>57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4">
        <f t="shared" si="1"/>
        <v>0</v>
      </c>
      <c r="Q14" s="1" t="s">
        <v>56</v>
      </c>
    </row>
  </sheetData>
  <dataValidations count="7">
    <dataValidation type="whole" showInputMessage="1" showErrorMessage="1" errorTitle="ZNOVU A LÉPE" error="To je móóóóóóc!!!!" sqref="P12:P14">
      <formula1>0</formula1>
      <formula2>100</formula2>
    </dataValidation>
    <dataValidation type="whole" showInputMessage="1" showErrorMessage="1" errorTitle="ZNOVU A LÉPE" error="To je móóóóóóc!!!!_x000a__x000a_" sqref="O12">
      <formula1>0</formula1>
      <formula2>10</formula2>
    </dataValidation>
    <dataValidation type="whole" showInputMessage="1" showErrorMessage="1" errorTitle="ZNOVU A LÉPE" error="To je móóóóóóc!!!!_x000a__x000a_" sqref="N12">
      <formula1>0</formula1>
      <formula2>15</formula2>
    </dataValidation>
    <dataValidation type="whole" showInputMessage="1" showErrorMessage="1" errorTitle="ZNOVU A LÉPE" error="To je móóóóóóc!!!!" sqref="M12">
      <formula1>0</formula1>
      <formula2>10</formula2>
    </dataValidation>
    <dataValidation type="whole" allowBlank="1" showInputMessage="1" showErrorMessage="1" errorTitle="ZNOVU A LÉPE" error="To je móóóóóóc!!!!" sqref="L12">
      <formula1>0</formula1>
      <formula2>5</formula2>
    </dataValidation>
    <dataValidation type="whole" showInputMessage="1" showErrorMessage="1" errorTitle="ZNOVU A LÉPE" error="To je móóóóóóc!!!!" sqref="J12:K12">
      <formula1>0</formula1>
      <formula2>15</formula2>
    </dataValidation>
    <dataValidation type="whole" allowBlank="1" showInputMessage="1" showErrorMessage="1" errorTitle="ZNOVU A LÉPE" error="To je móóóóóóc!!!!" sqref="I12:I14 J13:O14">
      <formula1>0</formula1>
      <formula2>30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A13" sqref="A13:P14"/>
    </sheetView>
  </sheetViews>
  <sheetFormatPr defaultColWidth="9.109375" defaultRowHeight="12" x14ac:dyDescent="0.3"/>
  <cols>
    <col min="1" max="1" width="9.33203125" style="1" customWidth="1"/>
    <col min="2" max="2" width="24.33203125" style="1" customWidth="1"/>
    <col min="3" max="3" width="28.332031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17" ht="35.25" customHeight="1" x14ac:dyDescent="0.3">
      <c r="A1" s="2" t="s">
        <v>33</v>
      </c>
    </row>
    <row r="2" spans="1:17" ht="12.6" x14ac:dyDescent="0.3">
      <c r="A2" s="1" t="s">
        <v>34</v>
      </c>
      <c r="I2" s="9" t="s">
        <v>38</v>
      </c>
    </row>
    <row r="3" spans="1:17" ht="12.6" x14ac:dyDescent="0.3">
      <c r="A3" s="1" t="s">
        <v>27</v>
      </c>
    </row>
    <row r="4" spans="1:17" ht="12.6" x14ac:dyDescent="0.3">
      <c r="A4" s="1" t="s">
        <v>35</v>
      </c>
      <c r="I4" s="10" t="s">
        <v>39</v>
      </c>
    </row>
    <row r="5" spans="1:17" ht="12.6" x14ac:dyDescent="0.3">
      <c r="A5" s="1" t="s">
        <v>32</v>
      </c>
      <c r="I5" s="10" t="s">
        <v>40</v>
      </c>
    </row>
    <row r="6" spans="1:17" ht="12.6" x14ac:dyDescent="0.3">
      <c r="A6" s="1" t="s">
        <v>37</v>
      </c>
      <c r="I6" s="10"/>
    </row>
    <row r="7" spans="1:17" x14ac:dyDescent="0.3">
      <c r="A7" s="1" t="s">
        <v>36</v>
      </c>
    </row>
    <row r="8" spans="1:17" ht="12.6" x14ac:dyDescent="0.3">
      <c r="A8" s="1" t="s">
        <v>28</v>
      </c>
    </row>
    <row r="10" spans="1:17" ht="100.8" x14ac:dyDescent="0.3">
      <c r="A10" s="3" t="s">
        <v>0</v>
      </c>
      <c r="B10" s="3" t="s">
        <v>1</v>
      </c>
      <c r="C10" s="3" t="s">
        <v>23</v>
      </c>
      <c r="D10" s="3" t="s">
        <v>22</v>
      </c>
      <c r="E10" s="3" t="s">
        <v>2</v>
      </c>
      <c r="F10" s="3" t="s">
        <v>3</v>
      </c>
      <c r="G10" s="3" t="s">
        <v>4</v>
      </c>
      <c r="H10" s="3" t="s">
        <v>5</v>
      </c>
      <c r="I10" s="15" t="s">
        <v>29</v>
      </c>
      <c r="J10" s="15" t="s">
        <v>30</v>
      </c>
      <c r="K10" s="15" t="s">
        <v>26</v>
      </c>
      <c r="L10" s="15" t="s">
        <v>6</v>
      </c>
      <c r="M10" s="15" t="s">
        <v>7</v>
      </c>
      <c r="N10" s="15" t="s">
        <v>31</v>
      </c>
      <c r="O10" s="15" t="s">
        <v>8</v>
      </c>
      <c r="P10" s="3" t="s">
        <v>9</v>
      </c>
    </row>
    <row r="11" spans="1:17" x14ac:dyDescent="0.3">
      <c r="A11" s="8"/>
      <c r="B11" s="8"/>
      <c r="C11" s="8"/>
      <c r="D11" s="8"/>
      <c r="E11" s="8"/>
      <c r="F11" s="5"/>
      <c r="G11" s="5"/>
      <c r="H11" s="5"/>
      <c r="I11" s="16" t="s">
        <v>18</v>
      </c>
      <c r="J11" s="4" t="s">
        <v>19</v>
      </c>
      <c r="K11" s="4" t="s">
        <v>19</v>
      </c>
      <c r="L11" s="4" t="s">
        <v>20</v>
      </c>
      <c r="M11" s="4" t="s">
        <v>21</v>
      </c>
      <c r="N11" s="4" t="s">
        <v>19</v>
      </c>
      <c r="O11" s="4" t="s">
        <v>21</v>
      </c>
      <c r="P11" s="5"/>
    </row>
    <row r="12" spans="1:17" x14ac:dyDescent="0.3">
      <c r="A12" s="17" t="s">
        <v>41</v>
      </c>
      <c r="B12" s="17" t="s">
        <v>42</v>
      </c>
      <c r="C12" s="17" t="s">
        <v>43</v>
      </c>
      <c r="D12" s="19">
        <v>456000</v>
      </c>
      <c r="E12" s="19">
        <v>150000</v>
      </c>
      <c r="F12" s="20">
        <v>60</v>
      </c>
      <c r="G12" s="20">
        <v>39</v>
      </c>
      <c r="H12" s="18">
        <f t="shared" ref="H12" si="0">SUM(F12:G12)</f>
        <v>99</v>
      </c>
      <c r="I12" s="13">
        <v>25</v>
      </c>
      <c r="J12" s="13">
        <v>13</v>
      </c>
      <c r="K12" s="13">
        <v>12</v>
      </c>
      <c r="L12" s="13">
        <v>5</v>
      </c>
      <c r="M12" s="13">
        <v>8</v>
      </c>
      <c r="N12" s="13">
        <v>12</v>
      </c>
      <c r="O12" s="13">
        <v>10</v>
      </c>
      <c r="P12" s="14">
        <f t="shared" ref="P12:P14" si="1">SUM(I12:O12)</f>
        <v>85</v>
      </c>
      <c r="Q12" s="21"/>
    </row>
    <row r="13" spans="1:17" x14ac:dyDescent="0.3">
      <c r="A13" s="17" t="s">
        <v>46</v>
      </c>
      <c r="B13" s="17" t="s">
        <v>47</v>
      </c>
      <c r="C13" s="17" t="s">
        <v>48</v>
      </c>
      <c r="D13" s="19">
        <v>1334397</v>
      </c>
      <c r="E13" s="19">
        <v>320000</v>
      </c>
      <c r="F13" s="20">
        <v>56</v>
      </c>
      <c r="G13" s="20">
        <v>33</v>
      </c>
      <c r="H13" s="18">
        <v>89</v>
      </c>
      <c r="I13" s="13">
        <v>20</v>
      </c>
      <c r="J13" s="13">
        <v>12</v>
      </c>
      <c r="K13" s="13">
        <v>10</v>
      </c>
      <c r="L13" s="13">
        <v>5</v>
      </c>
      <c r="M13" s="13">
        <v>10</v>
      </c>
      <c r="N13" s="13">
        <v>12</v>
      </c>
      <c r="O13" s="13">
        <v>10</v>
      </c>
      <c r="P13" s="14">
        <f t="shared" si="1"/>
        <v>79</v>
      </c>
      <c r="Q13" s="21"/>
    </row>
    <row r="14" spans="1:17" x14ac:dyDescent="0.3">
      <c r="A14" s="17" t="s">
        <v>49</v>
      </c>
      <c r="B14" s="17" t="s">
        <v>50</v>
      </c>
      <c r="C14" s="17" t="s">
        <v>51</v>
      </c>
      <c r="D14" s="19">
        <v>82283</v>
      </c>
      <c r="E14" s="19">
        <v>70000</v>
      </c>
      <c r="F14" s="20">
        <v>57</v>
      </c>
      <c r="G14" s="20">
        <v>0</v>
      </c>
      <c r="H14" s="18">
        <v>57</v>
      </c>
      <c r="I14" s="13">
        <v>23</v>
      </c>
      <c r="J14" s="13">
        <v>12</v>
      </c>
      <c r="K14" s="13">
        <v>12</v>
      </c>
      <c r="L14" s="13">
        <v>5</v>
      </c>
      <c r="M14" s="13">
        <v>10</v>
      </c>
      <c r="N14" s="13">
        <v>13</v>
      </c>
      <c r="O14" s="13">
        <v>9</v>
      </c>
      <c r="P14" s="14">
        <f t="shared" si="1"/>
        <v>84</v>
      </c>
    </row>
    <row r="15" spans="1:17" x14ac:dyDescent="0.3">
      <c r="D15" s="11"/>
      <c r="E15" s="12"/>
    </row>
  </sheetData>
  <dataValidations count="7">
    <dataValidation type="whole" showInputMessage="1" showErrorMessage="1" errorTitle="ZNOVU A LÉPE" error="To je móóóóóóc!!!!" sqref="P12:P14">
      <formula1>0</formula1>
      <formula2>100</formula2>
    </dataValidation>
    <dataValidation type="whole" showInputMessage="1" showErrorMessage="1" errorTitle="ZNOVU A LÉPE" error="To je móóóóóóc!!!!_x000a__x000a_" sqref="O12:O13">
      <formula1>0</formula1>
      <formula2>10</formula2>
    </dataValidation>
    <dataValidation type="whole" showInputMessage="1" showErrorMessage="1" errorTitle="ZNOVU A LÉPE" error="To je móóóóóóc!!!!_x000a__x000a_" sqref="N12:N13">
      <formula1>0</formula1>
      <formula2>15</formula2>
    </dataValidation>
    <dataValidation type="whole" showInputMessage="1" showErrorMessage="1" errorTitle="ZNOVU A LÉPE" error="To je móóóóóóc!!!!" sqref="M12:M13">
      <formula1>0</formula1>
      <formula2>10</formula2>
    </dataValidation>
    <dataValidation type="whole" allowBlank="1" showInputMessage="1" showErrorMessage="1" errorTitle="ZNOVU A LÉPE" error="To je móóóóóóc!!!!" sqref="L12:L13">
      <formula1>0</formula1>
      <formula2>5</formula2>
    </dataValidation>
    <dataValidation type="whole" showInputMessage="1" showErrorMessage="1" errorTitle="ZNOVU A LÉPE" error="To je móóóóóóc!!!!" sqref="J12:K13">
      <formula1>0</formula1>
      <formula2>15</formula2>
    </dataValidation>
    <dataValidation type="whole" allowBlank="1" showInputMessage="1" showErrorMessage="1" errorTitle="ZNOVU A LÉPE" error="To je móóóóóóc!!!!" sqref="I12:I13">
      <formula1>0</formula1>
      <formula2>30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J18" sqref="J18"/>
    </sheetView>
  </sheetViews>
  <sheetFormatPr defaultColWidth="9.109375" defaultRowHeight="12" x14ac:dyDescent="0.3"/>
  <cols>
    <col min="1" max="1" width="9.33203125" style="1" customWidth="1"/>
    <col min="2" max="2" width="24.33203125" style="1" customWidth="1"/>
    <col min="3" max="3" width="28.332031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17" ht="35.25" customHeight="1" x14ac:dyDescent="0.3">
      <c r="A1" s="2" t="s">
        <v>33</v>
      </c>
    </row>
    <row r="2" spans="1:17" ht="12.6" x14ac:dyDescent="0.3">
      <c r="A2" s="1" t="s">
        <v>34</v>
      </c>
      <c r="I2" s="9" t="s">
        <v>38</v>
      </c>
    </row>
    <row r="3" spans="1:17" ht="12.6" x14ac:dyDescent="0.3">
      <c r="A3" s="1" t="s">
        <v>27</v>
      </c>
    </row>
    <row r="4" spans="1:17" ht="12.6" x14ac:dyDescent="0.3">
      <c r="A4" s="1" t="s">
        <v>35</v>
      </c>
      <c r="I4" s="10" t="s">
        <v>39</v>
      </c>
    </row>
    <row r="5" spans="1:17" ht="12.6" x14ac:dyDescent="0.3">
      <c r="A5" s="1" t="s">
        <v>32</v>
      </c>
      <c r="I5" s="10" t="s">
        <v>40</v>
      </c>
    </row>
    <row r="6" spans="1:17" ht="12.6" x14ac:dyDescent="0.3">
      <c r="A6" s="1" t="s">
        <v>37</v>
      </c>
      <c r="I6" s="10"/>
    </row>
    <row r="7" spans="1:17" x14ac:dyDescent="0.3">
      <c r="A7" s="1" t="s">
        <v>36</v>
      </c>
    </row>
    <row r="8" spans="1:17" ht="12.6" x14ac:dyDescent="0.3">
      <c r="A8" s="1" t="s">
        <v>28</v>
      </c>
    </row>
    <row r="10" spans="1:17" ht="100.8" x14ac:dyDescent="0.3">
      <c r="A10" s="3" t="s">
        <v>0</v>
      </c>
      <c r="B10" s="3" t="s">
        <v>1</v>
      </c>
      <c r="C10" s="3" t="s">
        <v>23</v>
      </c>
      <c r="D10" s="3" t="s">
        <v>22</v>
      </c>
      <c r="E10" s="3" t="s">
        <v>2</v>
      </c>
      <c r="F10" s="3" t="s">
        <v>3</v>
      </c>
      <c r="G10" s="3" t="s">
        <v>4</v>
      </c>
      <c r="H10" s="3" t="s">
        <v>5</v>
      </c>
      <c r="I10" s="15" t="s">
        <v>29</v>
      </c>
      <c r="J10" s="15" t="s">
        <v>30</v>
      </c>
      <c r="K10" s="15" t="s">
        <v>26</v>
      </c>
      <c r="L10" s="15" t="s">
        <v>6</v>
      </c>
      <c r="M10" s="15" t="s">
        <v>7</v>
      </c>
      <c r="N10" s="15" t="s">
        <v>31</v>
      </c>
      <c r="O10" s="15" t="s">
        <v>8</v>
      </c>
      <c r="P10" s="3" t="s">
        <v>9</v>
      </c>
    </row>
    <row r="11" spans="1:17" x14ac:dyDescent="0.3">
      <c r="A11" s="8"/>
      <c r="B11" s="8"/>
      <c r="C11" s="8"/>
      <c r="D11" s="8"/>
      <c r="E11" s="8"/>
      <c r="F11" s="5"/>
      <c r="G11" s="5"/>
      <c r="H11" s="5"/>
      <c r="I11" s="16" t="s">
        <v>18</v>
      </c>
      <c r="J11" s="4" t="s">
        <v>19</v>
      </c>
      <c r="K11" s="4" t="s">
        <v>19</v>
      </c>
      <c r="L11" s="4" t="s">
        <v>20</v>
      </c>
      <c r="M11" s="4" t="s">
        <v>21</v>
      </c>
      <c r="N11" s="4" t="s">
        <v>19</v>
      </c>
      <c r="O11" s="4" t="s">
        <v>21</v>
      </c>
      <c r="P11" s="5"/>
    </row>
    <row r="12" spans="1:17" x14ac:dyDescent="0.3">
      <c r="A12" s="17" t="s">
        <v>41</v>
      </c>
      <c r="B12" s="17" t="s">
        <v>42</v>
      </c>
      <c r="C12" s="17" t="s">
        <v>43</v>
      </c>
      <c r="D12" s="19">
        <v>456000</v>
      </c>
      <c r="E12" s="19">
        <v>150000</v>
      </c>
      <c r="F12" s="20">
        <v>60</v>
      </c>
      <c r="G12" s="20">
        <v>39</v>
      </c>
      <c r="H12" s="18">
        <f t="shared" ref="H12" si="0">SUM(F12:G12)</f>
        <v>99</v>
      </c>
      <c r="I12" s="13">
        <v>24</v>
      </c>
      <c r="J12" s="13">
        <v>12</v>
      </c>
      <c r="K12" s="13">
        <v>12</v>
      </c>
      <c r="L12" s="13">
        <v>5</v>
      </c>
      <c r="M12" s="13">
        <v>9</v>
      </c>
      <c r="N12" s="13">
        <v>12</v>
      </c>
      <c r="O12" s="13">
        <v>9</v>
      </c>
      <c r="P12" s="14">
        <f t="shared" ref="P12:P14" si="1">SUM(I12:O12)</f>
        <v>83</v>
      </c>
      <c r="Q12" s="21"/>
    </row>
    <row r="13" spans="1:17" x14ac:dyDescent="0.3">
      <c r="A13" s="17" t="s">
        <v>46</v>
      </c>
      <c r="B13" s="17" t="s">
        <v>47</v>
      </c>
      <c r="C13" s="17" t="s">
        <v>48</v>
      </c>
      <c r="D13" s="19">
        <v>1334397</v>
      </c>
      <c r="E13" s="19">
        <v>320000</v>
      </c>
      <c r="F13" s="20">
        <v>56</v>
      </c>
      <c r="G13" s="20">
        <v>33</v>
      </c>
      <c r="H13" s="18">
        <v>89</v>
      </c>
      <c r="I13" s="13">
        <v>24</v>
      </c>
      <c r="J13" s="13">
        <v>11</v>
      </c>
      <c r="K13" s="13">
        <v>11</v>
      </c>
      <c r="L13" s="13">
        <v>5</v>
      </c>
      <c r="M13" s="13">
        <v>8</v>
      </c>
      <c r="N13" s="13">
        <v>11</v>
      </c>
      <c r="O13" s="13">
        <v>9</v>
      </c>
      <c r="P13" s="14">
        <f t="shared" si="1"/>
        <v>79</v>
      </c>
    </row>
    <row r="14" spans="1:17" x14ac:dyDescent="0.3">
      <c r="A14" s="17" t="s">
        <v>49</v>
      </c>
      <c r="B14" s="17" t="s">
        <v>50</v>
      </c>
      <c r="C14" s="17" t="s">
        <v>51</v>
      </c>
      <c r="D14" s="19">
        <v>82283</v>
      </c>
      <c r="E14" s="19">
        <v>70000</v>
      </c>
      <c r="F14" s="20">
        <v>57</v>
      </c>
      <c r="G14" s="20">
        <v>0</v>
      </c>
      <c r="H14" s="18">
        <v>57</v>
      </c>
      <c r="I14" s="13">
        <v>21</v>
      </c>
      <c r="J14" s="13">
        <v>11</v>
      </c>
      <c r="K14" s="13">
        <v>11</v>
      </c>
      <c r="L14" s="13">
        <v>5</v>
      </c>
      <c r="M14" s="13">
        <v>9</v>
      </c>
      <c r="N14" s="13">
        <v>12</v>
      </c>
      <c r="O14" s="13">
        <v>9</v>
      </c>
      <c r="P14" s="14">
        <f t="shared" si="1"/>
        <v>78</v>
      </c>
    </row>
  </sheetData>
  <dataValidations count="7">
    <dataValidation type="whole" showInputMessage="1" showErrorMessage="1" errorTitle="ZNOVU A LÉPE" error="To je móóóóóóc!!!!" sqref="P12:P14">
      <formula1>0</formula1>
      <formula2>100</formula2>
    </dataValidation>
    <dataValidation type="whole" showInputMessage="1" showErrorMessage="1" errorTitle="ZNOVU A LÉPE" error="To je móóóóóóc!!!!_x000a__x000a_" sqref="O12:O13">
      <formula1>0</formula1>
      <formula2>10</formula2>
    </dataValidation>
    <dataValidation type="whole" showInputMessage="1" showErrorMessage="1" errorTitle="ZNOVU A LÉPE" error="To je móóóóóóc!!!!_x000a__x000a_" sqref="N12:N13">
      <formula1>0</formula1>
      <formula2>15</formula2>
    </dataValidation>
    <dataValidation type="whole" showInputMessage="1" showErrorMessage="1" errorTitle="ZNOVU A LÉPE" error="To je móóóóóóc!!!!" sqref="M12:M13">
      <formula1>0</formula1>
      <formula2>10</formula2>
    </dataValidation>
    <dataValidation type="whole" allowBlank="1" showInputMessage="1" showErrorMessage="1" errorTitle="ZNOVU A LÉPE" error="To je móóóóóóc!!!!" sqref="L12:L13">
      <formula1>0</formula1>
      <formula2>5</formula2>
    </dataValidation>
    <dataValidation type="whole" showInputMessage="1" showErrorMessage="1" errorTitle="ZNOVU A LÉPE" error="To je móóóóóóc!!!!" sqref="J12:K13">
      <formula1>0</formula1>
      <formula2>15</formula2>
    </dataValidation>
    <dataValidation type="whole" allowBlank="1" showInputMessage="1" showErrorMessage="1" errorTitle="ZNOVU A LÉPE" error="To je móóóóóóc!!!!" sqref="I12:I13">
      <formula1>0</formula1>
      <formula2>30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P12" sqref="P12:P14"/>
    </sheetView>
  </sheetViews>
  <sheetFormatPr defaultColWidth="9.109375" defaultRowHeight="12" x14ac:dyDescent="0.3"/>
  <cols>
    <col min="1" max="1" width="9.33203125" style="1" customWidth="1"/>
    <col min="2" max="2" width="24.33203125" style="1" customWidth="1"/>
    <col min="3" max="3" width="28.332031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17" ht="35.25" customHeight="1" x14ac:dyDescent="0.3">
      <c r="A1" s="2" t="s">
        <v>33</v>
      </c>
    </row>
    <row r="2" spans="1:17" ht="12.6" x14ac:dyDescent="0.3">
      <c r="A2" s="1" t="s">
        <v>34</v>
      </c>
      <c r="I2" s="9" t="s">
        <v>38</v>
      </c>
    </row>
    <row r="3" spans="1:17" ht="12.6" x14ac:dyDescent="0.3">
      <c r="A3" s="1" t="s">
        <v>27</v>
      </c>
    </row>
    <row r="4" spans="1:17" ht="12.6" x14ac:dyDescent="0.3">
      <c r="A4" s="1" t="s">
        <v>35</v>
      </c>
      <c r="I4" s="10" t="s">
        <v>39</v>
      </c>
    </row>
    <row r="5" spans="1:17" ht="12.6" x14ac:dyDescent="0.3">
      <c r="A5" s="1" t="s">
        <v>32</v>
      </c>
      <c r="I5" s="10" t="s">
        <v>40</v>
      </c>
    </row>
    <row r="6" spans="1:17" ht="12.6" x14ac:dyDescent="0.3">
      <c r="A6" s="1" t="s">
        <v>37</v>
      </c>
      <c r="I6" s="10"/>
    </row>
    <row r="7" spans="1:17" x14ac:dyDescent="0.3">
      <c r="A7" s="1" t="s">
        <v>36</v>
      </c>
    </row>
    <row r="8" spans="1:17" ht="12.6" x14ac:dyDescent="0.3">
      <c r="A8" s="1" t="s">
        <v>28</v>
      </c>
    </row>
    <row r="10" spans="1:17" ht="100.8" x14ac:dyDescent="0.3">
      <c r="A10" s="3" t="s">
        <v>0</v>
      </c>
      <c r="B10" s="3" t="s">
        <v>1</v>
      </c>
      <c r="C10" s="3" t="s">
        <v>23</v>
      </c>
      <c r="D10" s="3" t="s">
        <v>22</v>
      </c>
      <c r="E10" s="3" t="s">
        <v>2</v>
      </c>
      <c r="F10" s="3" t="s">
        <v>3</v>
      </c>
      <c r="G10" s="3" t="s">
        <v>4</v>
      </c>
      <c r="H10" s="3" t="s">
        <v>5</v>
      </c>
      <c r="I10" s="15" t="s">
        <v>29</v>
      </c>
      <c r="J10" s="15" t="s">
        <v>30</v>
      </c>
      <c r="K10" s="15" t="s">
        <v>26</v>
      </c>
      <c r="L10" s="15" t="s">
        <v>6</v>
      </c>
      <c r="M10" s="15" t="s">
        <v>7</v>
      </c>
      <c r="N10" s="15" t="s">
        <v>31</v>
      </c>
      <c r="O10" s="15" t="s">
        <v>8</v>
      </c>
      <c r="P10" s="3" t="s">
        <v>9</v>
      </c>
    </row>
    <row r="11" spans="1:17" x14ac:dyDescent="0.3">
      <c r="A11" s="8"/>
      <c r="B11" s="8"/>
      <c r="C11" s="8"/>
      <c r="D11" s="8"/>
      <c r="E11" s="8"/>
      <c r="F11" s="5"/>
      <c r="G11" s="5"/>
      <c r="H11" s="5"/>
      <c r="I11" s="16" t="s">
        <v>18</v>
      </c>
      <c r="J11" s="4" t="s">
        <v>19</v>
      </c>
      <c r="K11" s="4" t="s">
        <v>19</v>
      </c>
      <c r="L11" s="4" t="s">
        <v>20</v>
      </c>
      <c r="M11" s="4" t="s">
        <v>21</v>
      </c>
      <c r="N11" s="4" t="s">
        <v>19</v>
      </c>
      <c r="O11" s="4" t="s">
        <v>21</v>
      </c>
      <c r="P11" s="5"/>
    </row>
    <row r="12" spans="1:17" x14ac:dyDescent="0.3">
      <c r="A12" s="17" t="s">
        <v>41</v>
      </c>
      <c r="B12" s="17" t="s">
        <v>42</v>
      </c>
      <c r="C12" s="17" t="s">
        <v>43</v>
      </c>
      <c r="D12" s="19">
        <v>456000</v>
      </c>
      <c r="E12" s="19">
        <v>150000</v>
      </c>
      <c r="F12" s="20">
        <v>60</v>
      </c>
      <c r="G12" s="20">
        <v>39</v>
      </c>
      <c r="H12" s="18">
        <f t="shared" ref="H12" si="0">SUM(F12:G12)</f>
        <v>99</v>
      </c>
      <c r="I12" s="13">
        <v>26</v>
      </c>
      <c r="J12" s="13">
        <v>15</v>
      </c>
      <c r="K12" s="13">
        <v>14</v>
      </c>
      <c r="L12" s="13">
        <v>5</v>
      </c>
      <c r="M12" s="13">
        <v>8</v>
      </c>
      <c r="N12" s="13">
        <v>14</v>
      </c>
      <c r="O12" s="13">
        <v>10</v>
      </c>
      <c r="P12" s="14">
        <f t="shared" ref="P12:P14" si="1">SUM(I12:O12)</f>
        <v>92</v>
      </c>
      <c r="Q12" s="21"/>
    </row>
    <row r="13" spans="1:17" x14ac:dyDescent="0.3">
      <c r="A13" s="17" t="s">
        <v>46</v>
      </c>
      <c r="B13" s="17" t="s">
        <v>47</v>
      </c>
      <c r="C13" s="17" t="s">
        <v>48</v>
      </c>
      <c r="D13" s="19">
        <v>1334397</v>
      </c>
      <c r="E13" s="19">
        <v>320000</v>
      </c>
      <c r="F13" s="20">
        <v>56</v>
      </c>
      <c r="G13" s="20">
        <v>33</v>
      </c>
      <c r="H13" s="18">
        <v>89</v>
      </c>
      <c r="I13" s="13">
        <v>22</v>
      </c>
      <c r="J13" s="13">
        <v>14</v>
      </c>
      <c r="K13" s="13">
        <v>13</v>
      </c>
      <c r="L13" s="13">
        <v>5</v>
      </c>
      <c r="M13" s="13">
        <v>7</v>
      </c>
      <c r="N13" s="13">
        <v>14</v>
      </c>
      <c r="O13" s="13">
        <v>10</v>
      </c>
      <c r="P13" s="14">
        <f t="shared" si="1"/>
        <v>85</v>
      </c>
    </row>
    <row r="14" spans="1:17" x14ac:dyDescent="0.3">
      <c r="A14" s="17" t="s">
        <v>49</v>
      </c>
      <c r="B14" s="17" t="s">
        <v>50</v>
      </c>
      <c r="C14" s="17" t="s">
        <v>51</v>
      </c>
      <c r="D14" s="19">
        <v>82283</v>
      </c>
      <c r="E14" s="19">
        <v>70000</v>
      </c>
      <c r="F14" s="20">
        <v>57</v>
      </c>
      <c r="G14" s="20">
        <v>0</v>
      </c>
      <c r="H14" s="18">
        <v>57</v>
      </c>
      <c r="I14" s="13">
        <v>28</v>
      </c>
      <c r="J14" s="13">
        <v>13</v>
      </c>
      <c r="K14" s="13">
        <v>13</v>
      </c>
      <c r="L14" s="13">
        <v>5</v>
      </c>
      <c r="M14" s="13">
        <v>9</v>
      </c>
      <c r="N14" s="13">
        <v>14</v>
      </c>
      <c r="O14" s="13">
        <v>10</v>
      </c>
      <c r="P14" s="14">
        <f t="shared" si="1"/>
        <v>92</v>
      </c>
    </row>
  </sheetData>
  <dataValidations count="7">
    <dataValidation type="whole" showInputMessage="1" showErrorMessage="1" errorTitle="ZNOVU A LÉPE" error="To je móóóóóóc!!!!" sqref="P12:P14">
      <formula1>0</formula1>
      <formula2>100</formula2>
    </dataValidation>
    <dataValidation type="whole" showInputMessage="1" showErrorMessage="1" errorTitle="ZNOVU A LÉPE" error="To je móóóóóóc!!!!_x000a__x000a_" sqref="O12">
      <formula1>0</formula1>
      <formula2>10</formula2>
    </dataValidation>
    <dataValidation type="whole" showInputMessage="1" showErrorMessage="1" errorTitle="ZNOVU A LÉPE" error="To je móóóóóóc!!!!_x000a__x000a_" sqref="N12">
      <formula1>0</formula1>
      <formula2>15</formula2>
    </dataValidation>
    <dataValidation type="whole" showInputMessage="1" showErrorMessage="1" errorTitle="ZNOVU A LÉPE" error="To je móóóóóóc!!!!" sqref="M12">
      <formula1>0</formula1>
      <formula2>10</formula2>
    </dataValidation>
    <dataValidation type="whole" allowBlank="1" showInputMessage="1" showErrorMessage="1" errorTitle="ZNOVU A LÉPE" error="To je móóóóóóc!!!!" sqref="L12">
      <formula1>0</formula1>
      <formula2>5</formula2>
    </dataValidation>
    <dataValidation type="whole" showInputMessage="1" showErrorMessage="1" errorTitle="ZNOVU A LÉPE" error="To je móóóóóóc!!!!" sqref="J12:K12">
      <formula1>0</formula1>
      <formula2>15</formula2>
    </dataValidation>
    <dataValidation type="whole" allowBlank="1" showInputMessage="1" showErrorMessage="1" errorTitle="ZNOVU A LÉPE" error="To je móóóóóóc!!!!" sqref="I12">
      <formula1>0</formula1>
      <formula2>30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J22" sqref="J22"/>
    </sheetView>
  </sheetViews>
  <sheetFormatPr defaultColWidth="9.109375" defaultRowHeight="12" x14ac:dyDescent="0.3"/>
  <cols>
    <col min="1" max="1" width="9.33203125" style="1" customWidth="1"/>
    <col min="2" max="2" width="24.33203125" style="1" customWidth="1"/>
    <col min="3" max="3" width="28.332031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17" ht="35.25" customHeight="1" x14ac:dyDescent="0.3">
      <c r="A1" s="2" t="s">
        <v>33</v>
      </c>
    </row>
    <row r="2" spans="1:17" ht="12.6" x14ac:dyDescent="0.3">
      <c r="A2" s="1" t="s">
        <v>34</v>
      </c>
      <c r="I2" s="9" t="s">
        <v>38</v>
      </c>
    </row>
    <row r="3" spans="1:17" ht="12.6" x14ac:dyDescent="0.3">
      <c r="A3" s="1" t="s">
        <v>27</v>
      </c>
    </row>
    <row r="4" spans="1:17" ht="12.6" x14ac:dyDescent="0.3">
      <c r="A4" s="1" t="s">
        <v>35</v>
      </c>
      <c r="I4" s="10" t="s">
        <v>39</v>
      </c>
    </row>
    <row r="5" spans="1:17" ht="12.6" x14ac:dyDescent="0.3">
      <c r="A5" s="1" t="s">
        <v>32</v>
      </c>
      <c r="I5" s="10" t="s">
        <v>40</v>
      </c>
    </row>
    <row r="6" spans="1:17" ht="12.6" x14ac:dyDescent="0.3">
      <c r="A6" s="1" t="s">
        <v>37</v>
      </c>
      <c r="I6" s="10"/>
    </row>
    <row r="7" spans="1:17" x14ac:dyDescent="0.3">
      <c r="A7" s="1" t="s">
        <v>36</v>
      </c>
    </row>
    <row r="8" spans="1:17" ht="12.6" x14ac:dyDescent="0.3">
      <c r="A8" s="1" t="s">
        <v>28</v>
      </c>
    </row>
    <row r="10" spans="1:17" ht="100.8" x14ac:dyDescent="0.3">
      <c r="A10" s="3" t="s">
        <v>0</v>
      </c>
      <c r="B10" s="3" t="s">
        <v>1</v>
      </c>
      <c r="C10" s="3" t="s">
        <v>23</v>
      </c>
      <c r="D10" s="3" t="s">
        <v>22</v>
      </c>
      <c r="E10" s="3" t="s">
        <v>2</v>
      </c>
      <c r="F10" s="3" t="s">
        <v>3</v>
      </c>
      <c r="G10" s="3" t="s">
        <v>4</v>
      </c>
      <c r="H10" s="3" t="s">
        <v>5</v>
      </c>
      <c r="I10" s="15" t="s">
        <v>29</v>
      </c>
      <c r="J10" s="15" t="s">
        <v>30</v>
      </c>
      <c r="K10" s="15" t="s">
        <v>26</v>
      </c>
      <c r="L10" s="15" t="s">
        <v>6</v>
      </c>
      <c r="M10" s="15" t="s">
        <v>7</v>
      </c>
      <c r="N10" s="15" t="s">
        <v>31</v>
      </c>
      <c r="O10" s="15" t="s">
        <v>8</v>
      </c>
      <c r="P10" s="3" t="s">
        <v>9</v>
      </c>
    </row>
    <row r="11" spans="1:17" x14ac:dyDescent="0.3">
      <c r="A11" s="8"/>
      <c r="B11" s="8"/>
      <c r="C11" s="8"/>
      <c r="D11" s="8"/>
      <c r="E11" s="8"/>
      <c r="F11" s="5"/>
      <c r="G11" s="5"/>
      <c r="H11" s="5"/>
      <c r="I11" s="16" t="s">
        <v>18</v>
      </c>
      <c r="J11" s="4" t="s">
        <v>19</v>
      </c>
      <c r="K11" s="4" t="s">
        <v>19</v>
      </c>
      <c r="L11" s="4" t="s">
        <v>20</v>
      </c>
      <c r="M11" s="4" t="s">
        <v>21</v>
      </c>
      <c r="N11" s="4" t="s">
        <v>19</v>
      </c>
      <c r="O11" s="4" t="s">
        <v>21</v>
      </c>
      <c r="P11" s="5"/>
    </row>
    <row r="12" spans="1:17" x14ac:dyDescent="0.3">
      <c r="A12" s="17" t="s">
        <v>41</v>
      </c>
      <c r="B12" s="17" t="s">
        <v>42</v>
      </c>
      <c r="C12" s="17" t="s">
        <v>43</v>
      </c>
      <c r="D12" s="19">
        <v>456000</v>
      </c>
      <c r="E12" s="19">
        <v>150000</v>
      </c>
      <c r="F12" s="20">
        <v>60</v>
      </c>
      <c r="G12" s="20">
        <v>39</v>
      </c>
      <c r="H12" s="18">
        <f t="shared" ref="H12" si="0">SUM(F12:G12)</f>
        <v>99</v>
      </c>
      <c r="I12" s="13">
        <v>25</v>
      </c>
      <c r="J12" s="13">
        <v>13</v>
      </c>
      <c r="K12" s="13">
        <v>13</v>
      </c>
      <c r="L12" s="13">
        <v>5</v>
      </c>
      <c r="M12" s="13">
        <v>8</v>
      </c>
      <c r="N12" s="13">
        <v>13</v>
      </c>
      <c r="O12" s="13">
        <v>10</v>
      </c>
      <c r="P12" s="14">
        <f t="shared" ref="P12:P14" si="1">SUM(I12:O12)</f>
        <v>87</v>
      </c>
      <c r="Q12" s="21"/>
    </row>
    <row r="13" spans="1:17" x14ac:dyDescent="0.3">
      <c r="A13" s="17" t="s">
        <v>46</v>
      </c>
      <c r="B13" s="17" t="s">
        <v>47</v>
      </c>
      <c r="C13" s="17" t="s">
        <v>48</v>
      </c>
      <c r="D13" s="19">
        <v>1334397</v>
      </c>
      <c r="E13" s="19">
        <v>320000</v>
      </c>
      <c r="F13" s="20">
        <v>56</v>
      </c>
      <c r="G13" s="20">
        <v>33</v>
      </c>
      <c r="H13" s="18">
        <v>89</v>
      </c>
      <c r="I13" s="13">
        <v>25</v>
      </c>
      <c r="J13" s="13">
        <v>14</v>
      </c>
      <c r="K13" s="13">
        <v>14</v>
      </c>
      <c r="L13" s="13">
        <v>5</v>
      </c>
      <c r="M13" s="13">
        <v>7</v>
      </c>
      <c r="N13" s="13">
        <v>13</v>
      </c>
      <c r="O13" s="13">
        <v>10</v>
      </c>
      <c r="P13" s="14">
        <f t="shared" si="1"/>
        <v>88</v>
      </c>
    </row>
    <row r="14" spans="1:17" x14ac:dyDescent="0.3">
      <c r="A14" s="17" t="s">
        <v>49</v>
      </c>
      <c r="B14" s="17" t="s">
        <v>50</v>
      </c>
      <c r="C14" s="17" t="s">
        <v>51</v>
      </c>
      <c r="D14" s="19">
        <v>82283</v>
      </c>
      <c r="E14" s="19">
        <v>70000</v>
      </c>
      <c r="F14" s="20">
        <v>57</v>
      </c>
      <c r="G14" s="20">
        <v>0</v>
      </c>
      <c r="H14" s="18">
        <v>57</v>
      </c>
      <c r="I14" s="13">
        <v>23</v>
      </c>
      <c r="J14" s="13">
        <v>13</v>
      </c>
      <c r="K14" s="13">
        <v>14</v>
      </c>
      <c r="L14" s="13">
        <v>4</v>
      </c>
      <c r="M14" s="13">
        <v>9</v>
      </c>
      <c r="N14" s="13">
        <v>13</v>
      </c>
      <c r="O14" s="13">
        <v>9</v>
      </c>
      <c r="P14" s="14">
        <f t="shared" si="1"/>
        <v>85</v>
      </c>
    </row>
  </sheetData>
  <dataValidations count="7">
    <dataValidation type="whole" showInputMessage="1" showErrorMessage="1" errorTitle="ZNOVU A LÉPE" error="To je móóóóóóc!!!!" sqref="P12:P14">
      <formula1>0</formula1>
      <formula2>100</formula2>
    </dataValidation>
    <dataValidation type="whole" showInputMessage="1" showErrorMessage="1" errorTitle="ZNOVU A LÉPE" error="To je móóóóóóc!!!!_x000a__x000a_" sqref="O12">
      <formula1>0</formula1>
      <formula2>10</formula2>
    </dataValidation>
    <dataValidation type="whole" showInputMessage="1" showErrorMessage="1" errorTitle="ZNOVU A LÉPE" error="To je móóóóóóc!!!!_x000a__x000a_" sqref="N12">
      <formula1>0</formula1>
      <formula2>15</formula2>
    </dataValidation>
    <dataValidation type="whole" showInputMessage="1" showErrorMessage="1" errorTitle="ZNOVU A LÉPE" error="To je móóóóóóc!!!!" sqref="M12">
      <formula1>0</formula1>
      <formula2>10</formula2>
    </dataValidation>
    <dataValidation type="whole" allowBlank="1" showInputMessage="1" showErrorMessage="1" errorTitle="ZNOVU A LÉPE" error="To je móóóóóóc!!!!" sqref="L12">
      <formula1>0</formula1>
      <formula2>5</formula2>
    </dataValidation>
    <dataValidation type="whole" showInputMessage="1" showErrorMessage="1" errorTitle="ZNOVU A LÉPE" error="To je móóóóóóc!!!!" sqref="J12:K12">
      <formula1>0</formula1>
      <formula2>15</formula2>
    </dataValidation>
    <dataValidation type="whole" allowBlank="1" showInputMessage="1" showErrorMessage="1" errorTitle="ZNOVU A LÉPE" error="To je móóóóóóc!!!!" sqref="I12">
      <formula1>0</formula1>
      <formula2>30</formula2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F17" sqref="F17"/>
    </sheetView>
  </sheetViews>
  <sheetFormatPr defaultColWidth="9.109375" defaultRowHeight="12" x14ac:dyDescent="0.3"/>
  <cols>
    <col min="1" max="1" width="9.33203125" style="1" customWidth="1"/>
    <col min="2" max="2" width="24.33203125" style="1" customWidth="1"/>
    <col min="3" max="3" width="28.33203125" style="1" customWidth="1"/>
    <col min="4" max="4" width="10.44140625" style="1" customWidth="1"/>
    <col min="5" max="5" width="9.55468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customWidth="1"/>
    <col min="17" max="17" width="10.6640625" style="1" customWidth="1"/>
    <col min="18" max="20" width="9.109375" style="1"/>
    <col min="21" max="21" width="11.44140625" style="1" customWidth="1"/>
    <col min="22" max="22" width="9.109375" style="1"/>
    <col min="23" max="23" width="10.88671875" style="1" customWidth="1"/>
    <col min="24" max="24" width="13.33203125" style="1" customWidth="1"/>
    <col min="25" max="16384" width="9.109375" style="1"/>
  </cols>
  <sheetData>
    <row r="1" spans="1:17" ht="35.25" customHeight="1" x14ac:dyDescent="0.3">
      <c r="A1" s="2" t="s">
        <v>33</v>
      </c>
    </row>
    <row r="2" spans="1:17" ht="12.6" x14ac:dyDescent="0.3">
      <c r="A2" s="1" t="s">
        <v>34</v>
      </c>
      <c r="I2" s="9" t="s">
        <v>38</v>
      </c>
    </row>
    <row r="3" spans="1:17" ht="12.6" x14ac:dyDescent="0.3">
      <c r="A3" s="1" t="s">
        <v>27</v>
      </c>
    </row>
    <row r="4" spans="1:17" ht="12.6" x14ac:dyDescent="0.3">
      <c r="A4" s="1" t="s">
        <v>35</v>
      </c>
      <c r="I4" s="10" t="s">
        <v>39</v>
      </c>
    </row>
    <row r="5" spans="1:17" ht="12.6" x14ac:dyDescent="0.3">
      <c r="A5" s="1" t="s">
        <v>32</v>
      </c>
      <c r="I5" s="10" t="s">
        <v>40</v>
      </c>
    </row>
    <row r="6" spans="1:17" ht="12.6" x14ac:dyDescent="0.3">
      <c r="A6" s="1" t="s">
        <v>37</v>
      </c>
      <c r="I6" s="10"/>
    </row>
    <row r="7" spans="1:17" x14ac:dyDescent="0.3">
      <c r="A7" s="1" t="s">
        <v>36</v>
      </c>
    </row>
    <row r="8" spans="1:17" ht="12.6" x14ac:dyDescent="0.3">
      <c r="A8" s="1" t="s">
        <v>28</v>
      </c>
    </row>
    <row r="10" spans="1:17" ht="100.8" x14ac:dyDescent="0.3">
      <c r="A10" s="3" t="s">
        <v>0</v>
      </c>
      <c r="B10" s="3" t="s">
        <v>1</v>
      </c>
      <c r="C10" s="3" t="s">
        <v>23</v>
      </c>
      <c r="D10" s="3" t="s">
        <v>22</v>
      </c>
      <c r="E10" s="3" t="s">
        <v>2</v>
      </c>
      <c r="F10" s="3" t="s">
        <v>3</v>
      </c>
      <c r="G10" s="3" t="s">
        <v>4</v>
      </c>
      <c r="H10" s="3" t="s">
        <v>5</v>
      </c>
      <c r="I10" s="15" t="s">
        <v>29</v>
      </c>
      <c r="J10" s="15" t="s">
        <v>30</v>
      </c>
      <c r="K10" s="15" t="s">
        <v>26</v>
      </c>
      <c r="L10" s="15" t="s">
        <v>6</v>
      </c>
      <c r="M10" s="15" t="s">
        <v>7</v>
      </c>
      <c r="N10" s="15" t="s">
        <v>31</v>
      </c>
      <c r="O10" s="15" t="s">
        <v>8</v>
      </c>
      <c r="P10" s="3" t="s">
        <v>9</v>
      </c>
    </row>
    <row r="11" spans="1:17" x14ac:dyDescent="0.3">
      <c r="A11" s="8"/>
      <c r="B11" s="8"/>
      <c r="C11" s="8"/>
      <c r="D11" s="8"/>
      <c r="E11" s="8"/>
      <c r="F11" s="5"/>
      <c r="G11" s="5"/>
      <c r="H11" s="5"/>
      <c r="I11" s="16" t="s">
        <v>18</v>
      </c>
      <c r="J11" s="4" t="s">
        <v>19</v>
      </c>
      <c r="K11" s="4" t="s">
        <v>19</v>
      </c>
      <c r="L11" s="4" t="s">
        <v>20</v>
      </c>
      <c r="M11" s="4" t="s">
        <v>21</v>
      </c>
      <c r="N11" s="4" t="s">
        <v>19</v>
      </c>
      <c r="O11" s="4" t="s">
        <v>21</v>
      </c>
      <c r="P11" s="5"/>
    </row>
    <row r="12" spans="1:17" x14ac:dyDescent="0.3">
      <c r="A12" s="17" t="s">
        <v>41</v>
      </c>
      <c r="B12" s="17" t="s">
        <v>42</v>
      </c>
      <c r="C12" s="17" t="s">
        <v>43</v>
      </c>
      <c r="D12" s="19">
        <v>456000</v>
      </c>
      <c r="E12" s="19">
        <v>150000</v>
      </c>
      <c r="F12" s="20">
        <v>60</v>
      </c>
      <c r="G12" s="20">
        <v>39</v>
      </c>
      <c r="H12" s="18">
        <f t="shared" ref="H12" si="0">SUM(F12:G12)</f>
        <v>99</v>
      </c>
      <c r="I12" s="13">
        <v>27</v>
      </c>
      <c r="J12" s="13">
        <v>14</v>
      </c>
      <c r="K12" s="13">
        <v>14</v>
      </c>
      <c r="L12" s="13">
        <v>5</v>
      </c>
      <c r="M12" s="13">
        <v>9</v>
      </c>
      <c r="N12" s="13">
        <v>13</v>
      </c>
      <c r="O12" s="13">
        <v>10</v>
      </c>
      <c r="P12" s="14">
        <f t="shared" ref="P12:P14" si="1">SUM(I12:O12)</f>
        <v>92</v>
      </c>
      <c r="Q12" s="21"/>
    </row>
    <row r="13" spans="1:17" x14ac:dyDescent="0.3">
      <c r="A13" s="17" t="s">
        <v>46</v>
      </c>
      <c r="B13" s="17" t="s">
        <v>47</v>
      </c>
      <c r="C13" s="17" t="s">
        <v>48</v>
      </c>
      <c r="D13" s="19">
        <v>1334397</v>
      </c>
      <c r="E13" s="19">
        <v>320000</v>
      </c>
      <c r="F13" s="20">
        <v>56</v>
      </c>
      <c r="G13" s="20">
        <v>33</v>
      </c>
      <c r="H13" s="18">
        <v>89</v>
      </c>
      <c r="I13" s="13">
        <v>24</v>
      </c>
      <c r="J13" s="13">
        <v>13</v>
      </c>
      <c r="K13" s="13">
        <v>12</v>
      </c>
      <c r="L13" s="13">
        <v>5</v>
      </c>
      <c r="M13" s="13">
        <v>8</v>
      </c>
      <c r="N13" s="13">
        <v>13</v>
      </c>
      <c r="O13" s="13">
        <v>10</v>
      </c>
      <c r="P13" s="14">
        <f t="shared" si="1"/>
        <v>85</v>
      </c>
    </row>
    <row r="14" spans="1:17" x14ac:dyDescent="0.3">
      <c r="A14" s="17" t="s">
        <v>49</v>
      </c>
      <c r="B14" s="17" t="s">
        <v>50</v>
      </c>
      <c r="C14" s="17" t="s">
        <v>51</v>
      </c>
      <c r="D14" s="19">
        <v>82283</v>
      </c>
      <c r="E14" s="19">
        <v>70000</v>
      </c>
      <c r="F14" s="20">
        <v>57</v>
      </c>
      <c r="G14" s="20">
        <v>0</v>
      </c>
      <c r="H14" s="18">
        <v>57</v>
      </c>
      <c r="I14" s="13">
        <v>25</v>
      </c>
      <c r="J14" s="13">
        <v>13</v>
      </c>
      <c r="K14" s="13">
        <v>14</v>
      </c>
      <c r="L14" s="13">
        <v>5</v>
      </c>
      <c r="M14" s="13">
        <v>9</v>
      </c>
      <c r="N14" s="13">
        <v>13</v>
      </c>
      <c r="O14" s="13">
        <v>10</v>
      </c>
      <c r="P14" s="14">
        <f t="shared" si="1"/>
        <v>89</v>
      </c>
    </row>
  </sheetData>
  <dataValidations count="7">
    <dataValidation type="whole" showInputMessage="1" showErrorMessage="1" errorTitle="ZNOVU A LÉPE" error="To je móóóóóóc!!!!" sqref="P12:P14">
      <formula1>0</formula1>
      <formula2>100</formula2>
    </dataValidation>
    <dataValidation type="whole" showInputMessage="1" showErrorMessage="1" errorTitle="ZNOVU A LÉPE" error="To je móóóóóóc!!!!_x000a__x000a_" sqref="O12">
      <formula1>0</formula1>
      <formula2>10</formula2>
    </dataValidation>
    <dataValidation type="whole" showInputMessage="1" showErrorMessage="1" errorTitle="ZNOVU A LÉPE" error="To je móóóóóóc!!!!_x000a__x000a_" sqref="N12">
      <formula1>0</formula1>
      <formula2>15</formula2>
    </dataValidation>
    <dataValidation type="whole" showInputMessage="1" showErrorMessage="1" errorTitle="ZNOVU A LÉPE" error="To je móóóóóóc!!!!" sqref="M12">
      <formula1>0</formula1>
      <formula2>10</formula2>
    </dataValidation>
    <dataValidation type="whole" allowBlank="1" showInputMessage="1" showErrorMessage="1" errorTitle="ZNOVU A LÉPE" error="To je móóóóóóc!!!!" sqref="L12">
      <formula1>0</formula1>
      <formula2>5</formula2>
    </dataValidation>
    <dataValidation type="whole" showInputMessage="1" showErrorMessage="1" errorTitle="ZNOVU A LÉPE" error="To je móóóóóóc!!!!" sqref="J12:K12">
      <formula1>0</formula1>
      <formula2>15</formula2>
    </dataValidation>
    <dataValidation type="whole" allowBlank="1" showInputMessage="1" showErrorMessage="1" errorTitle="ZNOVU A LÉPE" error="To je móóóóóóc!!!!" sqref="I12">
      <formula1>0</formula1>
      <formula2>30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propagace</vt:lpstr>
      <vt:lpstr>IH</vt:lpstr>
      <vt:lpstr>JK</vt:lpstr>
      <vt:lpstr>PB</vt:lpstr>
      <vt:lpstr>PM</vt:lpstr>
      <vt:lpstr>RN</vt:lpstr>
      <vt:lpstr>ZK</vt:lpstr>
      <vt:lpstr>propagace!Oblast_tisku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2015-09-08T10:09:31Z</cp:lastPrinted>
  <dcterms:created xsi:type="dcterms:W3CDTF">2013-12-06T22:03:05Z</dcterms:created>
  <dcterms:modified xsi:type="dcterms:W3CDTF">2017-07-24T09:42:13Z</dcterms:modified>
</cp:coreProperties>
</file>